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diauf989\OneDrive - Dentsply Sirona\My Documents\Literature\Flask Calculators\R&amp;R Glass-Cast Mold Materials\"/>
    </mc:Choice>
  </mc:AlternateContent>
  <xr:revisionPtr revIDLastSave="0" documentId="13_ncr:1_{FA8C5068-A1DB-485E-BD41-106888420488}" xr6:coauthVersionLast="45" xr6:coauthVersionMax="45" xr10:uidLastSave="{00000000-0000-0000-0000-000000000000}"/>
  <bookViews>
    <workbookView xWindow="22932" yWindow="-108" windowWidth="23256" windowHeight="12576" xr2:uid="{00000000-000D-0000-FFFF-FFFF00000000}"/>
  </bookViews>
  <sheets>
    <sheet name="R&amp;R Glass-Cast Flask Calculator" sheetId="1" r:id="rId1"/>
    <sheet name="Sheet2" sheetId="2" state="hidden" r:id="rId2"/>
    <sheet name="Sheet3" sheetId="3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4" i="1" l="1"/>
  <c r="B8" i="1" l="1"/>
  <c r="B16" i="1" l="1"/>
  <c r="B9" i="1"/>
  <c r="B20" i="1" l="1"/>
  <c r="B19" i="1"/>
</calcChain>
</file>

<file path=xl/sharedStrings.xml><?xml version="1.0" encoding="utf-8"?>
<sst xmlns="http://schemas.openxmlformats.org/spreadsheetml/2006/main" count="20" uniqueCount="20">
  <si>
    <t>Water</t>
  </si>
  <si>
    <t>Powder</t>
  </si>
  <si>
    <t>Product</t>
  </si>
  <si>
    <t>Density Powder</t>
  </si>
  <si>
    <t>Mixed Density</t>
  </si>
  <si>
    <t>Powder Required</t>
  </si>
  <si>
    <t>Water Required</t>
  </si>
  <si>
    <t>Flask Size</t>
  </si>
  <si>
    <t>Length (in)</t>
  </si>
  <si>
    <t>Width (in)</t>
  </si>
  <si>
    <t>Height (in)</t>
  </si>
  <si>
    <t>grams</t>
  </si>
  <si>
    <t>Volume (ml)</t>
  </si>
  <si>
    <t>Water:Powder</t>
  </si>
  <si>
    <r>
      <t>R&amp;R</t>
    </r>
    <r>
      <rPr>
        <vertAlign val="superscript"/>
        <sz val="11"/>
        <color theme="1"/>
        <rFont val="Arial"/>
        <family val="2"/>
      </rPr>
      <t>®</t>
    </r>
    <r>
      <rPr>
        <sz val="11"/>
        <color theme="1"/>
        <rFont val="Arial"/>
        <family val="2"/>
      </rPr>
      <t xml:space="preserve"> Glass-Cast™ 910 investment</t>
    </r>
  </si>
  <si>
    <r>
      <t>R&amp;R</t>
    </r>
    <r>
      <rPr>
        <vertAlign val="superscript"/>
        <sz val="11"/>
        <color theme="1"/>
        <rFont val="Arial"/>
        <family val="2"/>
      </rPr>
      <t>®</t>
    </r>
    <r>
      <rPr>
        <sz val="11"/>
        <color theme="1"/>
        <rFont val="Arial"/>
        <family val="2"/>
      </rPr>
      <t xml:space="preserve"> Glass-Cast™ 101 BANDUST™ investment</t>
    </r>
  </si>
  <si>
    <r>
      <t>R&amp;R</t>
    </r>
    <r>
      <rPr>
        <vertAlign val="superscript"/>
        <sz val="11"/>
        <color theme="1"/>
        <rFont val="Arial"/>
        <family val="2"/>
      </rPr>
      <t>®</t>
    </r>
    <r>
      <rPr>
        <sz val="11"/>
        <color theme="1"/>
        <rFont val="Arial"/>
        <family val="2"/>
      </rPr>
      <t xml:space="preserve"> Glass-Cast™ 400 investment</t>
    </r>
  </si>
  <si>
    <r>
      <t>R&amp;R</t>
    </r>
    <r>
      <rPr>
        <vertAlign val="superscript"/>
        <sz val="11"/>
        <color theme="1"/>
        <rFont val="Arial"/>
        <family val="2"/>
      </rPr>
      <t>®</t>
    </r>
    <r>
      <rPr>
        <sz val="11"/>
        <color theme="1"/>
        <rFont val="Arial"/>
        <family val="2"/>
      </rPr>
      <t xml:space="preserve"> Glass-Cast™ 965 investment</t>
    </r>
  </si>
  <si>
    <t>R&amp;R® Glass-Cast™ 101 BANDUST™ investment</t>
  </si>
  <si>
    <t>Issue Date: 091020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</si>
</sst>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vertAlign val="superscript"/>
      <sz val="11"/>
      <color theme="1"/>
      <name val="Arial"/>
      <family val="2"/>
    </font>
    <font>
      <i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4CE84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2" fontId="1" fillId="0" borderId="0" xfId="0" applyNumberFormat="1" applyFont="1" applyAlignment="1">
      <alignment horizontal="center"/>
    </xf>
    <xf numFmtId="0" fontId="1" fillId="0" borderId="0" xfId="0" applyFont="1" applyFill="1" applyAlignment="1">
      <alignment horizontal="center"/>
    </xf>
    <xf numFmtId="164" fontId="1" fillId="0" borderId="0" xfId="0" applyNumberFormat="1" applyFont="1" applyAlignment="1">
      <alignment horizontal="center"/>
    </xf>
    <xf numFmtId="0" fontId="2" fillId="0" borderId="0" xfId="0" applyFont="1"/>
    <xf numFmtId="0" fontId="1" fillId="0" borderId="0" xfId="0" applyFont="1" applyAlignment="1">
      <alignment horizontal="left" indent="2"/>
    </xf>
    <xf numFmtId="0" fontId="2" fillId="0" borderId="1" xfId="0" applyFont="1" applyBorder="1" applyAlignment="1">
      <alignment horizontal="center"/>
    </xf>
    <xf numFmtId="0" fontId="1" fillId="0" borderId="0" xfId="0" applyFont="1" applyAlignment="1" applyProtection="1">
      <alignment horizontal="center"/>
      <protection locked="0"/>
    </xf>
    <xf numFmtId="0" fontId="1" fillId="2" borderId="0" xfId="0" applyFont="1" applyFill="1" applyAlignment="1" applyProtection="1">
      <alignment horizontal="center"/>
      <protection locked="0"/>
    </xf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6C8DD"/>
      <color rgb="FFD4CE8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9525</xdr:colOff>
      <xdr:row>0</xdr:row>
      <xdr:rowOff>1569027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753100" cy="156902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E23"/>
  <sheetViews>
    <sheetView tabSelected="1" workbookViewId="0">
      <selection activeCell="B6" sqref="B6"/>
    </sheetView>
  </sheetViews>
  <sheetFormatPr defaultColWidth="9.109375" defaultRowHeight="13.8" x14ac:dyDescent="0.25"/>
  <cols>
    <col min="1" max="1" width="20.6640625" style="1" customWidth="1"/>
    <col min="2" max="2" width="49.6640625" style="2" customWidth="1"/>
    <col min="3" max="3" width="15.6640625" style="2" customWidth="1"/>
    <col min="4" max="4" width="9.109375" style="2"/>
    <col min="5" max="5" width="9.109375" style="1" hidden="1" customWidth="1"/>
    <col min="6" max="16384" width="9.109375" style="1"/>
  </cols>
  <sheetData>
    <row r="1" spans="1:5" ht="123.75" customHeight="1" x14ac:dyDescent="0.25"/>
    <row r="3" spans="1:5" x14ac:dyDescent="0.25">
      <c r="B3" s="8" t="s">
        <v>0</v>
      </c>
      <c r="C3" s="8" t="s">
        <v>1</v>
      </c>
    </row>
    <row r="4" spans="1:5" x14ac:dyDescent="0.25">
      <c r="A4" s="6" t="s">
        <v>13</v>
      </c>
      <c r="B4" s="4">
        <f>IF(B6=E6, 40)+IF(B6=E7, 34)+IF(B6=E8, 28)+IF(B6=E9, 28)</f>
        <v>40</v>
      </c>
      <c r="C4" s="2">
        <v>100</v>
      </c>
    </row>
    <row r="6" spans="1:5" ht="16.2" x14ac:dyDescent="0.25">
      <c r="A6" s="6" t="s">
        <v>2</v>
      </c>
      <c r="B6" s="9" t="s">
        <v>18</v>
      </c>
      <c r="E6" s="1" t="s">
        <v>15</v>
      </c>
    </row>
    <row r="7" spans="1:5" ht="16.2" x14ac:dyDescent="0.25">
      <c r="E7" s="1" t="s">
        <v>16</v>
      </c>
    </row>
    <row r="8" spans="1:5" ht="16.2" x14ac:dyDescent="0.25">
      <c r="A8" s="6" t="s">
        <v>3</v>
      </c>
      <c r="B8" s="2">
        <f>IF(B6=E8, 1.94)+IF(B6=E6, 1.9)+IF(B6=E7, 1.82)+IF(B6=E9, 1.82)</f>
        <v>1.9</v>
      </c>
      <c r="E8" s="1" t="s">
        <v>14</v>
      </c>
    </row>
    <row r="9" spans="1:5" ht="16.2" x14ac:dyDescent="0.25">
      <c r="A9" s="6" t="s">
        <v>4</v>
      </c>
      <c r="B9" s="3">
        <f>(B4/(B4+C4))+(B8*(C4/(B4+C4)))</f>
        <v>1.6428571428571428</v>
      </c>
      <c r="E9" s="1" t="s">
        <v>17</v>
      </c>
    </row>
    <row r="11" spans="1:5" x14ac:dyDescent="0.25">
      <c r="A11" s="6" t="s">
        <v>7</v>
      </c>
    </row>
    <row r="12" spans="1:5" x14ac:dyDescent="0.25">
      <c r="A12" s="7" t="s">
        <v>8</v>
      </c>
      <c r="B12" s="10">
        <v>1</v>
      </c>
      <c r="C12" s="4"/>
      <c r="D12" s="4"/>
    </row>
    <row r="13" spans="1:5" x14ac:dyDescent="0.25">
      <c r="A13" s="7" t="s">
        <v>9</v>
      </c>
      <c r="B13" s="10">
        <v>1</v>
      </c>
      <c r="D13" s="4"/>
    </row>
    <row r="14" spans="1:5" x14ac:dyDescent="0.25">
      <c r="A14" s="7" t="s">
        <v>10</v>
      </c>
      <c r="B14" s="10">
        <v>1</v>
      </c>
    </row>
    <row r="15" spans="1:5" x14ac:dyDescent="0.25">
      <c r="A15" s="7"/>
      <c r="B15" s="4"/>
    </row>
    <row r="16" spans="1:5" x14ac:dyDescent="0.25">
      <c r="A16" s="7" t="s">
        <v>12</v>
      </c>
      <c r="B16" s="2">
        <f>(B12*B13*B14)*16.39</f>
        <v>16.39</v>
      </c>
    </row>
    <row r="18" spans="1:2" x14ac:dyDescent="0.25">
      <c r="B18" s="2" t="s">
        <v>11</v>
      </c>
    </row>
    <row r="19" spans="1:2" x14ac:dyDescent="0.25">
      <c r="A19" s="6" t="s">
        <v>5</v>
      </c>
      <c r="B19" s="5">
        <f>B16*B9*(C4/(C4+B4))</f>
        <v>19.233163265306121</v>
      </c>
    </row>
    <row r="20" spans="1:2" x14ac:dyDescent="0.25">
      <c r="A20" s="6" t="s">
        <v>6</v>
      </c>
      <c r="B20" s="5">
        <f>B16*B9*(B4/(C4+B4))</f>
        <v>7.6932653061224485</v>
      </c>
    </row>
    <row r="23" spans="1:2" x14ac:dyDescent="0.25">
      <c r="A23" s="11" t="s">
        <v>19</v>
      </c>
    </row>
  </sheetData>
  <sheetProtection algorithmName="SHA-512" hashValue="P2WzqyE6qP+K0WaVzyo7pflujGO3PEFA/N5JGmqeCwfn5H+LHCcl+M7CNM4EUDc25V57nLd7/vhRAmLZMq6Rtw==" saltValue="p9LiDuGgOPprmhdUFR3HCA==" spinCount="100000" sheet="1" objects="1" scenarios="1" selectLockedCells="1"/>
  <dataValidations count="1">
    <dataValidation type="list" allowBlank="1" showInputMessage="1" showErrorMessage="1" sqref="B6" xr:uid="{00000000-0002-0000-0000-000000000000}">
      <formula1>$E$6:$E$9</formula1>
    </dataValidation>
  </dataValidation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R&amp;R Glass-Cast Flask Calculator</vt:lpstr>
      <vt:lpstr>Sheet2</vt:lpstr>
      <vt:lpstr>Sheet3</vt:lpstr>
    </vt:vector>
  </TitlesOfParts>
  <Company>DENTSPLY International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Wolfe, Casey</dc:creator>
  <cp:lastModifiedBy>Rawski, Alisa</cp:lastModifiedBy>
  <dcterms:created xsi:type="dcterms:W3CDTF">2015-09-25T14:16:54Z</dcterms:created>
  <dcterms:modified xsi:type="dcterms:W3CDTF">2020-09-10T17:14:15Z</dcterms:modified>
</cp:coreProperties>
</file>